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055" activeTab="0"/>
  </bookViews>
  <sheets>
    <sheet name="ACLARACIONES" sheetId="1" r:id="rId1"/>
    <sheet name="PLANILLA" sheetId="2" r:id="rId2"/>
  </sheets>
  <definedNames>
    <definedName name="_xlnm._FilterDatabase" localSheetId="1" hidden="1">'PLANILLA'!$A$3:$G$18</definedName>
    <definedName name="_xlnm.Print_Area" localSheetId="1">'PLANILLA'!$A$1:$G$79</definedName>
  </definedNames>
  <calcPr fullCalcOnLoad="1"/>
</workbook>
</file>

<file path=xl/sharedStrings.xml><?xml version="1.0" encoding="utf-8"?>
<sst xmlns="http://schemas.openxmlformats.org/spreadsheetml/2006/main" count="112" uniqueCount="84">
  <si>
    <t>Renglón</t>
  </si>
  <si>
    <t>Dpto</t>
  </si>
  <si>
    <t>Descripción</t>
  </si>
  <si>
    <t>Cantidad</t>
  </si>
  <si>
    <t>Marca Ofertada</t>
  </si>
  <si>
    <t>P.U</t>
  </si>
  <si>
    <t>P.T</t>
  </si>
  <si>
    <t>SHSA</t>
  </si>
  <si>
    <t>SECCB</t>
  </si>
  <si>
    <t>ACLARACIONES</t>
  </si>
  <si>
    <t>IMPORTANTE: LEER TODOS LAS ACLARACIONES</t>
  </si>
  <si>
    <t>6) LA COLUMNA DEL PRECIO TOTAL SE CALCULA AUTOMATICAMENTE, HACIENDO PRECIO UNITARIO POR CANTIDAD</t>
  </si>
  <si>
    <t>7) EL CALCULO DEL TOTAL DE LA OFERTA CORRE POR CUENTA DE LOS OFERENTES</t>
  </si>
  <si>
    <t>1) EL USO DE LA PRESENTE PLANILLA NO ES OBLIGATORIO, SINO QUE SU INTENCIÓN ES FACILITAR SU TRABAJO.</t>
  </si>
  <si>
    <t>LAS CLAUSULAS PARTICULARES.</t>
  </si>
  <si>
    <t>2) LA DIRECCIÓN DE COMPRAS NO SE HACE CARGO SI LA PLANILLA PRESENTA ALGUN ERROR O ALGUNA DIFERENCIA CON</t>
  </si>
  <si>
    <t>KITS ESCOLAR JARDIN DE INFANTES (3 a 5 años) 14 ITEMS (17 PRODUCTOS)</t>
  </si>
  <si>
    <t>Pincel para temperas Nº 12.</t>
  </si>
  <si>
    <t>Sobres papel glacé por 10 unidades (1 metalizado y 1 mate).</t>
  </si>
  <si>
    <t>3) SI LAS CARACTERISTICAS DEL PRODUCTO QUE OFRECE DIFIEREN DE LA DESCRIPCIÓN, DEBE CAMBIAR LA DESCRIPCIÓN DEL PRODUCTO.</t>
  </si>
  <si>
    <t>4) SE DEBE COMPLETAR LA COLUMNA DE LA MARCA OFERTADA</t>
  </si>
  <si>
    <t>-</t>
  </si>
  <si>
    <r>
      <t xml:space="preserve">Cuaderno tapa dura rayado de entre 45 y 55 hojas. Color liso. Marca: </t>
    </r>
    <r>
      <rPr>
        <b/>
        <sz val="10"/>
        <color indexed="8"/>
        <rFont val="Verdana"/>
        <family val="2"/>
      </rPr>
      <t>ÉXITO, RIVADAVIA o LAPRIDA</t>
    </r>
  </si>
  <si>
    <r>
      <t xml:space="preserve">Cuaderno con hojas lisas blancas de entre 45 y 55 hojas. Marca: </t>
    </r>
    <r>
      <rPr>
        <b/>
        <sz val="10"/>
        <color indexed="8"/>
        <rFont val="Verdana"/>
        <family val="2"/>
      </rPr>
      <t>ÉXITO, RIVADAVIA o LAPRIDA</t>
    </r>
  </si>
  <si>
    <r>
      <t xml:space="preserve">Caja de crayones x 12 un. Marca: </t>
    </r>
    <r>
      <rPr>
        <b/>
        <sz val="10"/>
        <color indexed="8"/>
        <rFont val="Verdana"/>
        <family val="2"/>
      </rPr>
      <t>SIMBALL</t>
    </r>
    <r>
      <rPr>
        <sz val="10"/>
        <color indexed="8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JOVI o FABER CASTELL.</t>
    </r>
  </si>
  <si>
    <r>
      <t>Caja de marcadores largos de colores x 12 unidades.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Marca:</t>
    </r>
    <r>
      <rPr>
        <b/>
        <sz val="10"/>
        <color indexed="8"/>
        <rFont val="Verdana"/>
        <family val="2"/>
      </rPr>
      <t xml:space="preserve"> FABER CASTELL o STAEDTLER</t>
    </r>
  </si>
  <si>
    <r>
      <t xml:space="preserve">Caja de lápices de colores largos x 12 un. Marca: </t>
    </r>
    <r>
      <rPr>
        <b/>
        <sz val="10"/>
        <color indexed="8"/>
        <rFont val="Verdana"/>
        <family val="2"/>
      </rPr>
      <t>SIMBALL</t>
    </r>
    <r>
      <rPr>
        <sz val="10"/>
        <color indexed="8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FABER CASTELL, STAEDTLER o TRABI</t>
    </r>
  </si>
  <si>
    <r>
      <t xml:space="preserve">Caja de temperas de colores x 10 un. Marca: </t>
    </r>
    <r>
      <rPr>
        <b/>
        <sz val="10"/>
        <color indexed="8"/>
        <rFont val="Verdana"/>
        <family val="2"/>
      </rPr>
      <t>ALBA, FABER CASTELL o EUREKA.</t>
    </r>
  </si>
  <si>
    <r>
      <t xml:space="preserve">Lápiz negro. Marca: </t>
    </r>
    <r>
      <rPr>
        <b/>
        <sz val="10"/>
        <color indexed="8"/>
        <rFont val="Verdana"/>
        <family val="2"/>
      </rPr>
      <t>STAEDTLER (Modelo NORIS), PAPER MATE o FABER CASTELL</t>
    </r>
  </si>
  <si>
    <r>
      <t xml:space="preserve">Goma de lápiz (blanca). Marca: </t>
    </r>
    <r>
      <rPr>
        <b/>
        <sz val="10"/>
        <color indexed="8"/>
        <rFont val="Verdana"/>
        <family val="2"/>
      </rPr>
      <t>STAEDTLER, PELIKAN o DOS BANDERAS.</t>
    </r>
  </si>
  <si>
    <r>
      <t xml:space="preserve">Adhesivo sintético de 50ml con almohadilla. Marca: </t>
    </r>
    <r>
      <rPr>
        <b/>
        <sz val="10"/>
        <color indexed="8"/>
        <rFont val="Verdana"/>
        <family val="2"/>
      </rPr>
      <t>VOLIGOMA o PELIKAN.</t>
    </r>
  </si>
  <si>
    <r>
      <t xml:space="preserve">Tijera escolar punta redonda y mango de plástico de 12.5 cm aprox., ergonómica y ambidiestra. Marca: </t>
    </r>
    <r>
      <rPr>
        <b/>
        <sz val="10"/>
        <color indexed="8"/>
        <rFont val="Verdana"/>
        <family val="2"/>
      </rPr>
      <t>ISOFIT, MAPED (tipo réflex 3D Kid), SIFAP, CONSUL y PELIKAN.</t>
    </r>
  </si>
  <si>
    <r>
      <t xml:space="preserve">Tiras de brillantina colores varios Marca: </t>
    </r>
    <r>
      <rPr>
        <b/>
        <sz val="10"/>
        <color indexed="8"/>
        <rFont val="Verdana"/>
        <family val="2"/>
      </rPr>
      <t>MAGICOLOR o JOVI</t>
    </r>
  </si>
  <si>
    <r>
      <t xml:space="preserve">Sacapuntas metálico. Marca: </t>
    </r>
    <r>
      <rPr>
        <b/>
        <sz val="10"/>
        <color indexed="8"/>
        <rFont val="Verdana"/>
        <family val="2"/>
      </rPr>
      <t>ISOFIT, FABER CASTELL o CONSUL</t>
    </r>
  </si>
  <si>
    <t>KITS ESCOLAR PRIMARIA ETAPA ESCOLAR "A" (6 a 8 años) 17 ITEMS (18 PRODUCTOS)</t>
  </si>
  <si>
    <t>Pincel para temperas Nº 12</t>
  </si>
  <si>
    <t>Carpeta de cartón forrada Nº 5 para dibujo</t>
  </si>
  <si>
    <r>
      <t xml:space="preserve">Cuadernos tapa dura rayados de entre 80 y 100 hojas. Color liso. Marca: </t>
    </r>
    <r>
      <rPr>
        <b/>
        <sz val="10"/>
        <color indexed="8"/>
        <rFont val="Verdana"/>
        <family val="2"/>
      </rPr>
      <t>ÉXITO, RIVADAVIA o LAPRIDA</t>
    </r>
  </si>
  <si>
    <r>
      <t xml:space="preserve">Cuaderno tapa flexible rayado de entre 80 y 100 hojas. Marca: </t>
    </r>
    <r>
      <rPr>
        <b/>
        <sz val="10"/>
        <color indexed="8"/>
        <rFont val="Verdana"/>
        <family val="2"/>
      </rPr>
      <t>ÉXITO, RIVADAVIA o LAPRIDA.</t>
    </r>
  </si>
  <si>
    <r>
      <t>Block de hojas canson blancas por 8 anidades para dibujo Nº 5. Marca:</t>
    </r>
    <r>
      <rPr>
        <b/>
        <sz val="10"/>
        <color indexed="8"/>
        <rFont val="Verdana"/>
        <family val="2"/>
      </rPr>
      <t xml:space="preserve"> ÉXITO, RIVADAVIA, LAPRIDA o El NENE</t>
    </r>
    <r>
      <rPr>
        <sz val="10"/>
        <color indexed="8"/>
        <rFont val="Verdana"/>
        <family val="2"/>
      </rPr>
      <t>.</t>
    </r>
  </si>
  <si>
    <r>
      <t xml:space="preserve">Block de hojas canson de color por 8 unidades para dibujo Nº 5. Marca: </t>
    </r>
    <r>
      <rPr>
        <b/>
        <sz val="10"/>
        <color indexed="8"/>
        <rFont val="Verdana"/>
        <family val="2"/>
      </rPr>
      <t>ÉXITO, RIVADAVIA, LAPRIDA o El NENE</t>
    </r>
    <r>
      <rPr>
        <sz val="10"/>
        <color indexed="8"/>
        <rFont val="Verdana"/>
        <family val="2"/>
      </rPr>
      <t>.</t>
    </r>
  </si>
  <si>
    <r>
      <t xml:space="preserve">Caja de lápices de colores largos x 12 un. Marca: </t>
    </r>
    <r>
      <rPr>
        <b/>
        <sz val="10"/>
        <color indexed="8"/>
        <rFont val="Verdana"/>
        <family val="2"/>
      </rPr>
      <t>FABER CASTELL, SIMBALL, STAEDTLER o TRABI.</t>
    </r>
  </si>
  <si>
    <r>
      <t xml:space="preserve">Adhesivo sintético de 50ml con almohadilla. Marca: </t>
    </r>
    <r>
      <rPr>
        <b/>
        <sz val="10"/>
        <color indexed="8"/>
        <rFont val="Verdana"/>
        <family val="2"/>
      </rPr>
      <t>VOLIGOMA o PELIKAN</t>
    </r>
  </si>
  <si>
    <r>
      <t xml:space="preserve">Tijera escolar metálica punta redonda y mango de plástico de 13.5 cm aprox., ergonómica y ambidiestra. Marca: </t>
    </r>
    <r>
      <rPr>
        <b/>
        <sz val="10"/>
        <color indexed="8"/>
        <rFont val="Verdana"/>
        <family val="2"/>
      </rPr>
      <t>ISOFIT, MAPED (tipo réflex 3D Kid), SIFAP, CONSUL y PELIKAN.</t>
    </r>
    <r>
      <rPr>
        <sz val="10"/>
        <color indexed="8"/>
        <rFont val="Verdana"/>
        <family val="2"/>
      </rPr>
      <t xml:space="preserve"> </t>
    </r>
  </si>
  <si>
    <r>
      <t xml:space="preserve">Sacapuntas metálico. Marca: </t>
    </r>
    <r>
      <rPr>
        <b/>
        <sz val="10"/>
        <color indexed="8"/>
        <rFont val="Verdana"/>
        <family val="2"/>
      </rPr>
      <t>ISOFIT, FABER CASTELL, PROARTE o MAPED</t>
    </r>
  </si>
  <si>
    <r>
      <t xml:space="preserve">Regla acrílico de 20 cm. Marca: </t>
    </r>
    <r>
      <rPr>
        <b/>
        <sz val="10"/>
        <color indexed="8"/>
        <rFont val="Verdana"/>
        <family val="2"/>
      </rPr>
      <t>PIZZINI, MAPED, BIC</t>
    </r>
  </si>
  <si>
    <r>
      <t xml:space="preserve">Lapicera fuente de tinta azul lavable. Marca: </t>
    </r>
    <r>
      <rPr>
        <b/>
        <sz val="10"/>
        <color indexed="8"/>
        <rFont val="Verdana"/>
        <family val="2"/>
      </rPr>
      <t>SIMBALL</t>
    </r>
  </si>
  <si>
    <r>
      <t xml:space="preserve">Caja de cartuchos azul lavable x 5 un. Marca: </t>
    </r>
    <r>
      <rPr>
        <b/>
        <sz val="10"/>
        <color indexed="8"/>
        <rFont val="Verdana"/>
        <family val="2"/>
      </rPr>
      <t>SIMBALL</t>
    </r>
  </si>
  <si>
    <r>
      <t xml:space="preserve">Borratintas. Marca: </t>
    </r>
    <r>
      <rPr>
        <b/>
        <sz val="10"/>
        <color indexed="8"/>
        <rFont val="Verdana"/>
        <family val="2"/>
      </rPr>
      <t>PELIKAN o PAPER MATE</t>
    </r>
  </si>
  <si>
    <t>Carpeta cartón forrada Nº 5 para dibujo</t>
  </si>
  <si>
    <r>
      <t xml:space="preserve">Pack familiar de entre 480 y 500 hojas rayadas Nº3. Marca: </t>
    </r>
    <r>
      <rPr>
        <b/>
        <sz val="10"/>
        <color indexed="8"/>
        <rFont val="Verdana"/>
        <family val="2"/>
      </rPr>
      <t>ÉXITO o RIVADAVIA.</t>
    </r>
  </si>
  <si>
    <r>
      <t xml:space="preserve">Pack familiar de entre 280 y 300 hojas cuadriculadas Nº3. Marca: </t>
    </r>
    <r>
      <rPr>
        <b/>
        <sz val="10"/>
        <color indexed="8"/>
        <rFont val="Verdana"/>
        <family val="2"/>
      </rPr>
      <t>ÉXITO o RIVADAVIA.</t>
    </r>
  </si>
  <si>
    <r>
      <t xml:space="preserve">Carpeta de </t>
    </r>
    <r>
      <rPr>
        <b/>
        <sz val="10"/>
        <color indexed="8"/>
        <rFont val="Verdana"/>
        <family val="2"/>
      </rPr>
      <t>fibra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plástica</t>
    </r>
    <r>
      <rPr>
        <sz val="10"/>
        <color indexed="8"/>
        <rFont val="Verdana"/>
        <family val="2"/>
      </rPr>
      <t xml:space="preserve"> de color Nº3. Marca: </t>
    </r>
    <r>
      <rPr>
        <b/>
        <sz val="10"/>
        <color indexed="8"/>
        <rFont val="Verdana"/>
        <family val="2"/>
      </rPr>
      <t>AVIOS o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OSATO</t>
    </r>
  </si>
  <si>
    <r>
      <t xml:space="preserve">Lapicera fuente de tinta azul lavable. Marca: </t>
    </r>
    <r>
      <rPr>
        <b/>
        <sz val="10"/>
        <color indexed="8"/>
        <rFont val="Verdana"/>
        <family val="2"/>
      </rPr>
      <t>SIMBALL o PAPER MATE</t>
    </r>
  </si>
  <si>
    <r>
      <t xml:space="preserve">Caja de cartuchos azul lavable x 5 un. Marca: </t>
    </r>
    <r>
      <rPr>
        <b/>
        <sz val="10"/>
        <color indexed="8"/>
        <rFont val="Verdana"/>
        <family val="2"/>
      </rPr>
      <t>SIMBALL o PAPER MATE.</t>
    </r>
  </si>
  <si>
    <r>
      <t xml:space="preserve">Borratintas. Marca: </t>
    </r>
    <r>
      <rPr>
        <b/>
        <sz val="10"/>
        <color indexed="8"/>
        <rFont val="Verdana"/>
        <family val="2"/>
      </rPr>
      <t>PELIKAN o PAPER MATE.</t>
    </r>
  </si>
  <si>
    <r>
      <t xml:space="preserve">Tijera escolar metálica punta redonda y mango de plástico de 13.5 cm aprox., ergonómica y ambidiestra. Marca: </t>
    </r>
    <r>
      <rPr>
        <b/>
        <sz val="10"/>
        <color indexed="8"/>
        <rFont val="Verdana"/>
        <family val="2"/>
      </rPr>
      <t>ISOFIT, MAPED (tipo réflex 3D Kid), SIFAP, CONSUL y PELIKAN.</t>
    </r>
  </si>
  <si>
    <r>
      <t xml:space="preserve">Kits de regla, transportador y escuadra de acrílico. Marca: </t>
    </r>
    <r>
      <rPr>
        <b/>
        <sz val="10"/>
        <color indexed="8"/>
        <rFont val="Verdana"/>
        <family val="2"/>
      </rPr>
      <t>PIZZINI, MAPED o BIC</t>
    </r>
  </si>
  <si>
    <r>
      <t xml:space="preserve">Corrector de escritura. Corrector líquido tipo lápiz capacidad mínima 7 ml, con punta de metal, de secado rápido, cuerpo plástico flexible que permite control superior de flujo, marca </t>
    </r>
    <r>
      <rPr>
        <b/>
        <sz val="10"/>
        <color indexed="8"/>
        <rFont val="Verdana"/>
        <family val="2"/>
      </rPr>
      <t>LIQUID PAPER, BIC, PELIKAN, PAPER MATE o UNIBALL</t>
    </r>
  </si>
  <si>
    <r>
      <t xml:space="preserve">Block de hojas canson blancas por 8 unidades para dibujo Nº 5. Marca: </t>
    </r>
    <r>
      <rPr>
        <b/>
        <sz val="10"/>
        <color indexed="8"/>
        <rFont val="Verdana"/>
        <family val="2"/>
      </rPr>
      <t>ÉXITO, RIVADAVIA, LAPRIDA, o El NENE.</t>
    </r>
  </si>
  <si>
    <r>
      <t xml:space="preserve">Block de hojas canson de color por 8 unidades para dibujo Nº 5. Marca: </t>
    </r>
    <r>
      <rPr>
        <b/>
        <sz val="10"/>
        <color indexed="8"/>
        <rFont val="Verdana"/>
        <family val="2"/>
      </rPr>
      <t>ÉXITO, RIVADAVIA o LAPRIDA, o El NENE.</t>
    </r>
  </si>
  <si>
    <r>
      <t xml:space="preserve">Compas metálico con abrazadera para lapiz. Marca: </t>
    </r>
    <r>
      <rPr>
        <b/>
        <sz val="10"/>
        <color indexed="8"/>
        <rFont val="Verdana"/>
        <family val="2"/>
      </rPr>
      <t>MAPED o PIZZINI</t>
    </r>
  </si>
  <si>
    <t>KITS ESCOLAR PRIMARIA ETAPA ESCOLAR "B" (9 a 12 años) 17 ITEMS (17 PRODUCTOS)</t>
  </si>
  <si>
    <r>
      <t xml:space="preserve">Pack familiar de entre 480 y 500 hojas rayadas Nº 3. Marca: </t>
    </r>
    <r>
      <rPr>
        <b/>
        <sz val="10"/>
        <color indexed="8"/>
        <rFont val="Verdana"/>
        <family val="2"/>
      </rPr>
      <t>ÉXITO o RIVADAVIA</t>
    </r>
  </si>
  <si>
    <r>
      <t xml:space="preserve">Pack familiar de entre 280 y 300 hojas cuadriculadas Nº3. Marca: </t>
    </r>
    <r>
      <rPr>
        <b/>
        <sz val="10"/>
        <color indexed="8"/>
        <rFont val="Verdana"/>
        <family val="2"/>
      </rPr>
      <t>ÉXITO o RIVADAVIA</t>
    </r>
  </si>
  <si>
    <r>
      <t xml:space="preserve">Carpetas de </t>
    </r>
    <r>
      <rPr>
        <b/>
        <sz val="10"/>
        <color indexed="8"/>
        <rFont val="Verdana"/>
        <family val="2"/>
      </rPr>
      <t>fibra plástica</t>
    </r>
    <r>
      <rPr>
        <sz val="10"/>
        <color indexed="8"/>
        <rFont val="Verdana"/>
        <family val="2"/>
      </rPr>
      <t xml:space="preserve"> de color Nº 3. Marca: </t>
    </r>
    <r>
      <rPr>
        <b/>
        <sz val="10"/>
        <color indexed="8"/>
        <rFont val="Verdana"/>
        <family val="2"/>
      </rPr>
      <t>AVIOS o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OSATO</t>
    </r>
  </si>
  <si>
    <r>
      <t xml:space="preserve">Cuaderno espiralado, tamaño oficio, rayado de entre 80 y 100 hojas. Marca: </t>
    </r>
    <r>
      <rPr>
        <b/>
        <sz val="10"/>
        <color indexed="8"/>
        <rFont val="Verdana"/>
        <family val="2"/>
      </rPr>
      <t>AMERICA, ARTE, AVON, ÉXITO, RIVADAVIA o LAPRIDA.</t>
    </r>
  </si>
  <si>
    <r>
      <t xml:space="preserve">Cuaderno espiralado, tamaño oficio, cuadriculado de entre 80 y 100 hojas. Marca: </t>
    </r>
    <r>
      <rPr>
        <b/>
        <sz val="10"/>
        <color indexed="8"/>
        <rFont val="Verdana"/>
        <family val="2"/>
      </rPr>
      <t>AMERICA, ARTE, AVON, ÉXITO, RIVADAVIA o LAPRIDA.</t>
    </r>
  </si>
  <si>
    <r>
      <t xml:space="preserve">Goma de lápiz (blanca). Marca: </t>
    </r>
    <r>
      <rPr>
        <b/>
        <sz val="10"/>
        <color indexed="8"/>
        <rFont val="Verdana"/>
        <family val="2"/>
      </rPr>
      <t>STAEDTLER, PELIKAN o DOS BANDERAS</t>
    </r>
  </si>
  <si>
    <r>
      <t xml:space="preserve">Resaltador, con cuerpo chato punta biselada, color amarillo o verde. Marca: </t>
    </r>
    <r>
      <rPr>
        <b/>
        <sz val="10"/>
        <color indexed="8"/>
        <rFont val="Verdana"/>
        <family val="2"/>
      </rPr>
      <t>PELIKAN o PIZZINI o EDDING</t>
    </r>
  </si>
  <si>
    <r>
      <t xml:space="preserve">Bolígrafo tinta azul. Color de tinta azul cuerpo hexagonal, punta media de 1 mm. Marca: </t>
    </r>
    <r>
      <rPr>
        <b/>
        <sz val="10"/>
        <color indexed="8"/>
        <rFont val="Verdana"/>
        <family val="2"/>
      </rPr>
      <t>BIC o PAPERMATE</t>
    </r>
  </si>
  <si>
    <r>
      <t xml:space="preserve">Bolígrafo tinta negra. Color de tinta negra cuerpo hexagonal, punta media de 1 mm. Marca: </t>
    </r>
    <r>
      <rPr>
        <b/>
        <sz val="10"/>
        <color indexed="8"/>
        <rFont val="Verdana"/>
        <family val="2"/>
      </rPr>
      <t>BIC o PAPERMATE</t>
    </r>
  </si>
  <si>
    <r>
      <t xml:space="preserve">Kit con regla, transportado y escuadra de acrílico. Marca: </t>
    </r>
    <r>
      <rPr>
        <b/>
        <sz val="10"/>
        <color indexed="8"/>
        <rFont val="Verdana"/>
        <family val="2"/>
      </rPr>
      <t>PIZZINI, MAPED o BIC.</t>
    </r>
  </si>
  <si>
    <r>
      <t xml:space="preserve">Compas metálico con abrazadera para lapiz. Marca: </t>
    </r>
    <r>
      <rPr>
        <b/>
        <sz val="10"/>
        <color indexed="8"/>
        <rFont val="Verdana"/>
        <family val="2"/>
      </rPr>
      <t>MAPED o PIZZINI</t>
    </r>
    <r>
      <rPr>
        <sz val="10"/>
        <color indexed="8"/>
        <rFont val="Verdana"/>
        <family val="2"/>
      </rPr>
      <t>.</t>
    </r>
  </si>
  <si>
    <t>KITS SECUNDARIO (13 a 17 años) 13 ITEMS (16 PRODUCTOS)</t>
  </si>
  <si>
    <r>
      <t xml:space="preserve">Cuaderno universitario rayado. Cuaderno tipo universitario con espiral, entre 80 y 100 hojas, perforadas y micropuntilladas, tapa flexible, tamaño ISO A4 (210mm x 297mm), papel de 63 gr/m2 o superior. Marca: </t>
    </r>
    <r>
      <rPr>
        <b/>
        <sz val="10"/>
        <color indexed="8"/>
        <rFont val="Verdana"/>
        <family val="2"/>
      </rPr>
      <t>AMERICA, ARTE, AVON o LEDESMA.</t>
    </r>
    <r>
      <rPr>
        <sz val="10"/>
        <color indexed="8"/>
        <rFont val="Verdana"/>
        <family val="2"/>
      </rPr>
      <t xml:space="preserve"> RAYADO.</t>
    </r>
  </si>
  <si>
    <r>
      <t xml:space="preserve">Cuaderno universitario cuadriculado. Cuaderno tipo universitario con espiral, entre 80 y 100 hojas, perforadas y micropuntilladas, tapa flexible, tamaño ISO A4 (210mm x 297mm), papel de 63 gr/m2 o superior. Marca: </t>
    </r>
    <r>
      <rPr>
        <b/>
        <sz val="10"/>
        <color indexed="8"/>
        <rFont val="Verdana"/>
        <family val="2"/>
      </rPr>
      <t>AMERICA, ARTE, AVON o LEDESMA</t>
    </r>
    <r>
      <rPr>
        <sz val="10"/>
        <color indexed="8"/>
        <rFont val="Verdana"/>
        <family val="2"/>
      </rPr>
      <t>. CUADRICULADO.</t>
    </r>
  </si>
  <si>
    <r>
      <t xml:space="preserve">Resaltador amarillo. Cuerpo chato punta biselada. Marca: </t>
    </r>
    <r>
      <rPr>
        <b/>
        <sz val="10"/>
        <color indexed="8"/>
        <rFont val="Verdana"/>
        <family val="2"/>
      </rPr>
      <t>PELIKAN, FABER CASTELL o EDDING</t>
    </r>
    <r>
      <rPr>
        <sz val="10"/>
        <color indexed="8"/>
        <rFont val="Verdana"/>
        <family val="2"/>
      </rPr>
      <t xml:space="preserve">. Color </t>
    </r>
    <r>
      <rPr>
        <b/>
        <sz val="10"/>
        <color indexed="8"/>
        <rFont val="Verdana"/>
        <family val="2"/>
      </rPr>
      <t>AMARILLO FLUO</t>
    </r>
  </si>
  <si>
    <r>
      <t xml:space="preserve">Resaltador naranja. Cuerpo chato punta biselada. Marca: </t>
    </r>
    <r>
      <rPr>
        <b/>
        <sz val="10"/>
        <color indexed="8"/>
        <rFont val="Verdana"/>
        <family val="2"/>
      </rPr>
      <t>PELIKAN, FABER CASTELL o EDDING</t>
    </r>
    <r>
      <rPr>
        <sz val="10"/>
        <color indexed="8"/>
        <rFont val="Verdana"/>
        <family val="2"/>
      </rPr>
      <t xml:space="preserve">. Color </t>
    </r>
    <r>
      <rPr>
        <b/>
        <sz val="10"/>
        <color indexed="8"/>
        <rFont val="Verdana"/>
        <family val="2"/>
      </rPr>
      <t>NARANJA FLUO</t>
    </r>
  </si>
  <si>
    <r>
      <t xml:space="preserve">Regla clásica milimetrada de acrílico transparente longitud de cuerpo 20 cm. Marca: </t>
    </r>
    <r>
      <rPr>
        <b/>
        <sz val="10"/>
        <color indexed="8"/>
        <rFont val="Verdana"/>
        <family val="2"/>
      </rPr>
      <t>PIZZINI o MAPED</t>
    </r>
  </si>
  <si>
    <r>
      <t xml:space="preserve">Lápiz negro de grafito cuerpo hexagonal tipo HB oo #2. Marca: </t>
    </r>
    <r>
      <rPr>
        <b/>
        <sz val="10"/>
        <color indexed="8"/>
        <rFont val="Verdana"/>
        <family val="2"/>
      </rPr>
      <t>STAEDTLER (Modelo NORIS)</t>
    </r>
  </si>
  <si>
    <r>
      <t xml:space="preserve">Goma para borrar blanca uso lápiz de grafito, dimensiones mínimas 43x19x12 mm. Marca: </t>
    </r>
    <r>
      <rPr>
        <b/>
        <sz val="10"/>
        <color indexed="8"/>
        <rFont val="Verdana"/>
        <family val="2"/>
      </rPr>
      <t>STAEDTLER, PELIKAN o DOS BANDERAS</t>
    </r>
  </si>
  <si>
    <r>
      <t xml:space="preserve">Sacapunta 1 orificio cuerpo metálico en forma de prisma rectangular (ortoedro). Marca </t>
    </r>
    <r>
      <rPr>
        <b/>
        <sz val="10"/>
        <color indexed="8"/>
        <rFont val="Verdana"/>
        <family val="2"/>
      </rPr>
      <t>ISOFIT, FABER CASTELL, PROARTE o MAPED</t>
    </r>
  </si>
  <si>
    <t>5) EN EL CASO DE LOS KITS, EL PRECIO UNITARIO DE TODO EL KIT SE CALCULA AUTOMATICAMENTE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</si>
</sst>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24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i/>
      <u val="single"/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6"/>
      <color theme="1"/>
      <name val="Calibri"/>
      <family val="2"/>
    </font>
    <font>
      <b/>
      <sz val="24"/>
      <color rgb="FFC00000"/>
      <name val="Calibri"/>
      <family val="2"/>
    </font>
    <font>
      <b/>
      <i/>
      <u val="single"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 style="thin"/>
      <bottom style="medium"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ck">
        <color rgb="FF000000"/>
      </left>
      <right style="thin"/>
      <top>
        <color indexed="63"/>
      </top>
      <bottom style="thick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medium"/>
      <right style="thin"/>
      <top style="thin"/>
      <bottom style="thick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55" applyFont="1" applyAlignment="1">
      <alignment horizontal="left" vertical="center"/>
      <protection/>
    </xf>
    <xf numFmtId="2" fontId="48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52" fillId="34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8" fontId="53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49" fillId="0" borderId="15" xfId="0" applyNumberFormat="1" applyFont="1" applyBorder="1" applyAlignment="1">
      <alignment horizontal="center" vertical="center" wrapText="1"/>
    </xf>
    <xf numFmtId="2" fontId="48" fillId="0" borderId="15" xfId="0" applyNumberFormat="1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left" vertical="center" wrapText="1"/>
    </xf>
    <xf numFmtId="0" fontId="54" fillId="34" borderId="17" xfId="0" applyFont="1" applyFill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justify" vertical="center" wrapText="1"/>
    </xf>
    <xf numFmtId="0" fontId="53" fillId="0" borderId="22" xfId="0" applyFont="1" applyBorder="1" applyAlignment="1">
      <alignment/>
    </xf>
    <xf numFmtId="0" fontId="4" fillId="33" borderId="25" xfId="55" applyFont="1" applyFill="1" applyBorder="1" applyAlignment="1">
      <alignment horizontal="center" vertical="center"/>
      <protection/>
    </xf>
    <xf numFmtId="164" fontId="49" fillId="0" borderId="26" xfId="0" applyNumberFormat="1" applyFont="1" applyBorder="1" applyAlignment="1">
      <alignment horizontal="center" vertical="center" wrapText="1"/>
    </xf>
    <xf numFmtId="164" fontId="49" fillId="0" borderId="27" xfId="0" applyNumberFormat="1" applyFont="1" applyBorder="1" applyAlignment="1">
      <alignment horizontal="center" vertical="center" wrapText="1"/>
    </xf>
    <xf numFmtId="164" fontId="49" fillId="0" borderId="28" xfId="0" applyNumberFormat="1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164" fontId="49" fillId="0" borderId="33" xfId="0" applyNumberFormat="1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left" vertical="center" wrapText="1"/>
    </xf>
    <xf numFmtId="0" fontId="49" fillId="0" borderId="37" xfId="0" applyFont="1" applyBorder="1" applyAlignment="1">
      <alignment horizontal="center" vertical="center" wrapText="1"/>
    </xf>
    <xf numFmtId="3" fontId="48" fillId="34" borderId="12" xfId="0" applyNumberFormat="1" applyFont="1" applyFill="1" applyBorder="1" applyAlignment="1">
      <alignment horizontal="center" vertical="center"/>
    </xf>
    <xf numFmtId="3" fontId="49" fillId="0" borderId="37" xfId="0" applyNumberFormat="1" applyFont="1" applyBorder="1" applyAlignment="1">
      <alignment horizontal="center" vertical="center" wrapText="1"/>
    </xf>
    <xf numFmtId="2" fontId="48" fillId="0" borderId="37" xfId="0" applyNumberFormat="1" applyFont="1" applyFill="1" applyBorder="1" applyAlignment="1">
      <alignment horizontal="center" vertical="center"/>
    </xf>
    <xf numFmtId="164" fontId="49" fillId="34" borderId="25" xfId="0" applyNumberFormat="1" applyFont="1" applyFill="1" applyBorder="1" applyAlignment="1">
      <alignment horizontal="center" vertical="center" wrapText="1"/>
    </xf>
    <xf numFmtId="164" fontId="49" fillId="0" borderId="38" xfId="0" applyNumberFormat="1" applyFont="1" applyBorder="1" applyAlignment="1">
      <alignment horizontal="center" vertical="center" wrapText="1"/>
    </xf>
    <xf numFmtId="3" fontId="48" fillId="34" borderId="31" xfId="0" applyNumberFormat="1" applyFont="1" applyFill="1" applyBorder="1" applyAlignment="1">
      <alignment horizontal="center" vertical="center"/>
    </xf>
    <xf numFmtId="2" fontId="48" fillId="34" borderId="31" xfId="0" applyNumberFormat="1" applyFont="1" applyFill="1" applyBorder="1" applyAlignment="1">
      <alignment horizontal="center" vertical="center"/>
    </xf>
    <xf numFmtId="164" fontId="49" fillId="34" borderId="33" xfId="0" applyNumberFormat="1" applyFont="1" applyFill="1" applyBorder="1" applyAlignment="1">
      <alignment horizontal="center" vertical="center" wrapText="1"/>
    </xf>
    <xf numFmtId="2" fontId="48" fillId="34" borderId="13" xfId="0" applyNumberFormat="1" applyFont="1" applyFill="1" applyBorder="1" applyAlignment="1">
      <alignment horizontal="center" vertical="center"/>
    </xf>
    <xf numFmtId="2" fontId="48" fillId="0" borderId="39" xfId="0" applyNumberFormat="1" applyFont="1" applyFill="1" applyBorder="1" applyAlignment="1">
      <alignment horizontal="center" vertical="center"/>
    </xf>
    <xf numFmtId="164" fontId="49" fillId="0" borderId="40" xfId="0" applyNumberFormat="1" applyFont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3" fontId="48" fillId="34" borderId="11" xfId="0" applyNumberFormat="1" applyFont="1" applyFill="1" applyBorder="1" applyAlignment="1">
      <alignment horizontal="center" vertical="center"/>
    </xf>
    <xf numFmtId="164" fontId="49" fillId="34" borderId="28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vertical="center" wrapText="1"/>
    </xf>
    <xf numFmtId="0" fontId="48" fillId="0" borderId="49" xfId="0" applyFont="1" applyBorder="1" applyAlignment="1">
      <alignment vertical="center" wrapText="1"/>
    </xf>
    <xf numFmtId="0" fontId="48" fillId="0" borderId="50" xfId="0" applyFont="1" applyBorder="1" applyAlignment="1">
      <alignment vertical="center" wrapText="1"/>
    </xf>
    <xf numFmtId="0" fontId="48" fillId="0" borderId="51" xfId="0" applyFont="1" applyBorder="1" applyAlignment="1">
      <alignment horizontal="justify" vertical="center" wrapText="1"/>
    </xf>
    <xf numFmtId="0" fontId="48" fillId="0" borderId="52" xfId="0" applyFont="1" applyBorder="1" applyAlignment="1">
      <alignment horizontal="justify" vertical="center" wrapText="1"/>
    </xf>
    <xf numFmtId="0" fontId="48" fillId="0" borderId="53" xfId="0" applyFont="1" applyBorder="1" applyAlignment="1">
      <alignment horizontal="justify" vertical="center" wrapText="1"/>
    </xf>
    <xf numFmtId="0" fontId="48" fillId="0" borderId="54" xfId="0" applyFont="1" applyBorder="1" applyAlignment="1">
      <alignment horizontal="justify" vertical="center" wrapText="1"/>
    </xf>
    <xf numFmtId="0" fontId="48" fillId="0" borderId="55" xfId="0" applyFont="1" applyBorder="1" applyAlignment="1">
      <alignment horizontal="justify" vertical="center" wrapText="1"/>
    </xf>
    <xf numFmtId="0" fontId="48" fillId="0" borderId="56" xfId="0" applyFont="1" applyBorder="1" applyAlignment="1">
      <alignment horizontal="justify" vertical="center" wrapText="1"/>
    </xf>
    <xf numFmtId="0" fontId="48" fillId="0" borderId="57" xfId="0" applyFont="1" applyBorder="1" applyAlignment="1">
      <alignment horizontal="justify" vertical="center" wrapText="1"/>
    </xf>
    <xf numFmtId="0" fontId="48" fillId="0" borderId="58" xfId="0" applyFont="1" applyBorder="1" applyAlignment="1">
      <alignment horizontal="justify" vertical="center" wrapText="1"/>
    </xf>
    <xf numFmtId="0" fontId="48" fillId="0" borderId="59" xfId="0" applyFont="1" applyBorder="1" applyAlignment="1">
      <alignment horizontal="justify" vertical="center" wrapText="1"/>
    </xf>
    <xf numFmtId="0" fontId="48" fillId="0" borderId="60" xfId="0" applyFont="1" applyBorder="1" applyAlignment="1">
      <alignment horizontal="justify" vertical="center" wrapText="1"/>
    </xf>
    <xf numFmtId="0" fontId="48" fillId="0" borderId="56" xfId="0" applyFont="1" applyBorder="1" applyAlignment="1">
      <alignment vertical="center" wrapText="1"/>
    </xf>
    <xf numFmtId="0" fontId="48" fillId="0" borderId="61" xfId="0" applyFont="1" applyBorder="1" applyAlignment="1">
      <alignment horizontal="justify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9" sqref="A19"/>
    </sheetView>
  </sheetViews>
  <sheetFormatPr defaultColWidth="11.421875" defaultRowHeight="15"/>
  <sheetData>
    <row r="1" s="4" customFormat="1" ht="31.5">
      <c r="A1" s="5" t="s">
        <v>10</v>
      </c>
    </row>
    <row r="2" s="4" customFormat="1" ht="21"/>
    <row r="3" s="4" customFormat="1" ht="21">
      <c r="A3" s="4" t="s">
        <v>9</v>
      </c>
    </row>
    <row r="4" s="4" customFormat="1" ht="21"/>
    <row r="5" s="4" customFormat="1" ht="21">
      <c r="A5" s="4" t="s">
        <v>13</v>
      </c>
    </row>
    <row r="6" s="4" customFormat="1" ht="21"/>
    <row r="7" s="4" customFormat="1" ht="21">
      <c r="A7" s="4" t="s">
        <v>15</v>
      </c>
    </row>
    <row r="8" s="4" customFormat="1" ht="21">
      <c r="A8" s="4" t="s">
        <v>14</v>
      </c>
    </row>
    <row r="9" s="4" customFormat="1" ht="21"/>
    <row r="10" s="4" customFormat="1" ht="21">
      <c r="A10" s="4" t="s">
        <v>19</v>
      </c>
    </row>
    <row r="11" s="4" customFormat="1" ht="21"/>
    <row r="12" s="4" customFormat="1" ht="21">
      <c r="A12" s="4" t="s">
        <v>20</v>
      </c>
    </row>
    <row r="13" s="4" customFormat="1" ht="21"/>
    <row r="14" s="4" customFormat="1" ht="21">
      <c r="A14" s="4" t="s">
        <v>83</v>
      </c>
    </row>
    <row r="15" s="4" customFormat="1" ht="21"/>
    <row r="16" s="4" customFormat="1" ht="21">
      <c r="A16" s="4" t="s">
        <v>11</v>
      </c>
    </row>
    <row r="17" s="4" customFormat="1" ht="21"/>
    <row r="18" s="4" customFormat="1" ht="21">
      <c r="A18" s="4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E83" sqref="E83"/>
    </sheetView>
  </sheetViews>
  <sheetFormatPr defaultColWidth="11.421875" defaultRowHeight="24.75" customHeight="1"/>
  <cols>
    <col min="1" max="1" width="10.7109375" style="0" customWidth="1"/>
    <col min="2" max="2" width="6.8515625" style="0" customWidth="1"/>
    <col min="3" max="3" width="46.421875" style="0" customWidth="1"/>
    <col min="5" max="5" width="13.57421875" style="0" customWidth="1"/>
    <col min="6" max="7" width="10.7109375" style="0" customWidth="1"/>
    <col min="10" max="10" width="58.140625" style="0" customWidth="1"/>
  </cols>
  <sheetData>
    <row r="1" spans="1:2" ht="24.75" customHeight="1">
      <c r="A1" s="1"/>
      <c r="B1" s="1"/>
    </row>
    <row r="2" ht="4.5" customHeight="1"/>
    <row r="3" spans="1:7" ht="30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8" t="s">
        <v>5</v>
      </c>
      <c r="G3" s="29" t="s">
        <v>6</v>
      </c>
    </row>
    <row r="4" spans="1:10" s="10" customFormat="1" ht="30" customHeight="1" thickBot="1">
      <c r="A4" s="19">
        <v>1</v>
      </c>
      <c r="B4" s="23" t="s">
        <v>7</v>
      </c>
      <c r="C4" s="43" t="s">
        <v>16</v>
      </c>
      <c r="D4" s="22">
        <v>39</v>
      </c>
      <c r="E4" s="50" t="s">
        <v>21</v>
      </c>
      <c r="F4" s="51">
        <f>+D5*F5+D6*F6+D7*F7+D8*F8+D9*F9+D10*F10+D11*F11+D12*F12+D13*F13+D14*F14+D15*F15+D16*F16+D17*F17+D18*F18</f>
        <v>0</v>
      </c>
      <c r="G4" s="52">
        <f>+IF(F4*D4=0,"",F4*D4)</f>
      </c>
      <c r="J4" s="11"/>
    </row>
    <row r="5" spans="1:10" s="10" customFormat="1" ht="39" customHeight="1">
      <c r="A5" s="20"/>
      <c r="B5" s="24"/>
      <c r="C5" s="72" t="s">
        <v>22</v>
      </c>
      <c r="D5" s="44">
        <v>1</v>
      </c>
      <c r="E5" s="46"/>
      <c r="F5" s="47"/>
      <c r="G5" s="49">
        <f>+IF(F5*D5=0,"",F5*D5)</f>
      </c>
      <c r="J5" s="11"/>
    </row>
    <row r="6" spans="1:10" s="10" customFormat="1" ht="39" customHeight="1">
      <c r="A6" s="20"/>
      <c r="B6" s="24"/>
      <c r="C6" s="73" t="s">
        <v>23</v>
      </c>
      <c r="D6" s="41">
        <v>2</v>
      </c>
      <c r="E6" s="3"/>
      <c r="F6" s="2"/>
      <c r="G6" s="30">
        <f aca="true" t="shared" si="0" ref="G6:G18">+IF(F6*D6=0,"",F6*D6)</f>
      </c>
      <c r="J6" s="11"/>
    </row>
    <row r="7" spans="1:10" s="10" customFormat="1" ht="26.25" customHeight="1">
      <c r="A7" s="20"/>
      <c r="B7" s="24"/>
      <c r="C7" s="73" t="s">
        <v>24</v>
      </c>
      <c r="D7" s="41">
        <v>1</v>
      </c>
      <c r="E7" s="3"/>
      <c r="F7" s="2"/>
      <c r="G7" s="30">
        <f t="shared" si="0"/>
      </c>
      <c r="J7" s="11"/>
    </row>
    <row r="8" spans="1:10" s="10" customFormat="1" ht="39" customHeight="1">
      <c r="A8" s="20"/>
      <c r="B8" s="24"/>
      <c r="C8" s="74" t="s">
        <v>25</v>
      </c>
      <c r="D8" s="41">
        <v>1</v>
      </c>
      <c r="E8" s="3"/>
      <c r="F8" s="2"/>
      <c r="G8" s="30">
        <f t="shared" si="0"/>
      </c>
      <c r="J8" s="11"/>
    </row>
    <row r="9" spans="1:10" s="10" customFormat="1" ht="39" customHeight="1">
      <c r="A9" s="20"/>
      <c r="B9" s="24"/>
      <c r="C9" s="75" t="s">
        <v>26</v>
      </c>
      <c r="D9" s="41">
        <v>1</v>
      </c>
      <c r="E9" s="3"/>
      <c r="F9" s="2"/>
      <c r="G9" s="30">
        <f t="shared" si="0"/>
      </c>
      <c r="J9" s="11"/>
    </row>
    <row r="10" spans="1:10" s="10" customFormat="1" ht="26.25" customHeight="1">
      <c r="A10" s="20"/>
      <c r="B10" s="24"/>
      <c r="C10" s="73" t="s">
        <v>27</v>
      </c>
      <c r="D10" s="41">
        <v>1</v>
      </c>
      <c r="E10" s="3"/>
      <c r="F10" s="2"/>
      <c r="G10" s="30">
        <f t="shared" si="0"/>
      </c>
      <c r="J10" s="11"/>
    </row>
    <row r="11" spans="1:10" s="10" customFormat="1" ht="26.25" customHeight="1">
      <c r="A11" s="20"/>
      <c r="B11" s="24"/>
      <c r="C11" s="74" t="s">
        <v>28</v>
      </c>
      <c r="D11" s="41">
        <v>1</v>
      </c>
      <c r="E11" s="3"/>
      <c r="F11" s="2"/>
      <c r="G11" s="30">
        <f t="shared" si="0"/>
      </c>
      <c r="J11" s="11"/>
    </row>
    <row r="12" spans="1:10" s="10" customFormat="1" ht="15" customHeight="1">
      <c r="A12" s="20"/>
      <c r="B12" s="24"/>
      <c r="C12" s="73" t="s">
        <v>17</v>
      </c>
      <c r="D12" s="41">
        <v>1</v>
      </c>
      <c r="E12" s="3"/>
      <c r="F12" s="2"/>
      <c r="G12" s="30">
        <f t="shared" si="0"/>
      </c>
      <c r="J12" s="11"/>
    </row>
    <row r="13" spans="1:10" s="10" customFormat="1" ht="26.25" customHeight="1">
      <c r="A13" s="20"/>
      <c r="B13" s="24"/>
      <c r="C13" s="73" t="s">
        <v>29</v>
      </c>
      <c r="D13" s="41">
        <v>1</v>
      </c>
      <c r="E13" s="3"/>
      <c r="F13" s="2"/>
      <c r="G13" s="30">
        <f t="shared" si="0"/>
      </c>
      <c r="J13" s="11"/>
    </row>
    <row r="14" spans="1:10" s="10" customFormat="1" ht="26.25" customHeight="1">
      <c r="A14" s="20"/>
      <c r="B14" s="24"/>
      <c r="C14" s="73" t="s">
        <v>30</v>
      </c>
      <c r="D14" s="41">
        <v>1</v>
      </c>
      <c r="E14" s="3"/>
      <c r="F14" s="2"/>
      <c r="G14" s="30">
        <f t="shared" si="0"/>
      </c>
      <c r="J14" s="11"/>
    </row>
    <row r="15" spans="1:10" s="10" customFormat="1" ht="51.75" customHeight="1">
      <c r="A15" s="20"/>
      <c r="B15" s="24"/>
      <c r="C15" s="73" t="s">
        <v>31</v>
      </c>
      <c r="D15" s="41">
        <v>1</v>
      </c>
      <c r="E15" s="3"/>
      <c r="F15" s="2"/>
      <c r="G15" s="30">
        <f t="shared" si="0"/>
      </c>
      <c r="J15" s="11"/>
    </row>
    <row r="16" spans="1:10" s="10" customFormat="1" ht="25.5">
      <c r="A16" s="20"/>
      <c r="B16" s="24"/>
      <c r="C16" s="74" t="s">
        <v>18</v>
      </c>
      <c r="D16" s="41">
        <v>2</v>
      </c>
      <c r="E16" s="3"/>
      <c r="F16" s="2"/>
      <c r="G16" s="30">
        <f t="shared" si="0"/>
      </c>
      <c r="J16" s="11"/>
    </row>
    <row r="17" spans="1:10" s="10" customFormat="1" ht="25.5">
      <c r="A17" s="20"/>
      <c r="B17" s="24"/>
      <c r="C17" s="75" t="s">
        <v>32</v>
      </c>
      <c r="D17" s="41">
        <v>2</v>
      </c>
      <c r="E17" s="3"/>
      <c r="F17" s="2"/>
      <c r="G17" s="30">
        <f t="shared" si="0"/>
      </c>
      <c r="J17" s="11"/>
    </row>
    <row r="18" spans="1:10" s="10" customFormat="1" ht="26.25" thickBot="1">
      <c r="A18" s="21"/>
      <c r="B18" s="25"/>
      <c r="C18" s="76" t="s">
        <v>33</v>
      </c>
      <c r="D18" s="42">
        <v>1</v>
      </c>
      <c r="E18" s="13"/>
      <c r="F18" s="18"/>
      <c r="G18" s="31">
        <f t="shared" si="0"/>
      </c>
      <c r="J18" s="11"/>
    </row>
    <row r="19" spans="1:7" ht="39" thickBot="1">
      <c r="A19" s="16">
        <v>2</v>
      </c>
      <c r="B19" s="16" t="s">
        <v>7</v>
      </c>
      <c r="C19" s="15" t="s">
        <v>34</v>
      </c>
      <c r="D19" s="22">
        <v>46</v>
      </c>
      <c r="E19" s="45" t="s">
        <v>21</v>
      </c>
      <c r="F19" s="53">
        <f>+D20*F20+D21*F21+D22*F22+D23*F23+D24*F24+D25*F25+D26*F26+D27*F27+D28*F28+D29*F29+D30*F30+D31*F31+D32*F32+D33*F33+D34*F34+D35*F35+D36*F36</f>
        <v>0</v>
      </c>
      <c r="G19" s="48">
        <f>+IF(F19*D19=0,"",F19*D19)</f>
      </c>
    </row>
    <row r="20" spans="1:7" ht="39" thickBot="1">
      <c r="A20" s="16"/>
      <c r="B20" s="16"/>
      <c r="C20" s="77" t="s">
        <v>37</v>
      </c>
      <c r="D20" s="59">
        <v>2</v>
      </c>
      <c r="E20" s="46"/>
      <c r="F20" s="47"/>
      <c r="G20" s="49">
        <f>+IF(F20*D20=0,"",F20*D20)</f>
      </c>
    </row>
    <row r="21" spans="1:7" ht="39" thickBot="1">
      <c r="A21" s="16"/>
      <c r="B21" s="16"/>
      <c r="C21" s="78" t="s">
        <v>38</v>
      </c>
      <c r="D21" s="60">
        <v>1</v>
      </c>
      <c r="E21" s="3"/>
      <c r="F21" s="2"/>
      <c r="G21" s="30">
        <f aca="true" t="shared" si="1" ref="G21:G33">+IF(F21*D21=0,"",F21*D21)</f>
      </c>
    </row>
    <row r="22" spans="1:7" ht="39" thickBot="1">
      <c r="A22" s="16"/>
      <c r="B22" s="16"/>
      <c r="C22" s="78" t="s">
        <v>39</v>
      </c>
      <c r="D22" s="60">
        <v>1</v>
      </c>
      <c r="E22" s="3"/>
      <c r="F22" s="2"/>
      <c r="G22" s="30">
        <f t="shared" si="1"/>
      </c>
    </row>
    <row r="23" spans="1:7" ht="39" thickBot="1">
      <c r="A23" s="16"/>
      <c r="B23" s="16"/>
      <c r="C23" s="78" t="s">
        <v>40</v>
      </c>
      <c r="D23" s="60">
        <v>1</v>
      </c>
      <c r="E23" s="3"/>
      <c r="F23" s="2"/>
      <c r="G23" s="30">
        <f t="shared" si="1"/>
      </c>
    </row>
    <row r="24" spans="1:7" ht="39" thickBot="1">
      <c r="A24" s="16"/>
      <c r="B24" s="16"/>
      <c r="C24" s="79" t="s">
        <v>41</v>
      </c>
      <c r="D24" s="60">
        <v>1</v>
      </c>
      <c r="E24" s="3"/>
      <c r="F24" s="2"/>
      <c r="G24" s="30">
        <f t="shared" si="1"/>
      </c>
    </row>
    <row r="25" spans="1:7" ht="26.25" thickBot="1">
      <c r="A25" s="16"/>
      <c r="B25" s="16"/>
      <c r="C25" s="80" t="s">
        <v>27</v>
      </c>
      <c r="D25" s="60">
        <v>1</v>
      </c>
      <c r="E25" s="3"/>
      <c r="F25" s="2"/>
      <c r="G25" s="30">
        <f t="shared" si="1"/>
      </c>
    </row>
    <row r="26" spans="1:7" ht="26.25" thickBot="1">
      <c r="A26" s="16"/>
      <c r="B26" s="16"/>
      <c r="C26" s="80" t="s">
        <v>28</v>
      </c>
      <c r="D26" s="60">
        <v>1</v>
      </c>
      <c r="E26" s="3"/>
      <c r="F26" s="2"/>
      <c r="G26" s="30">
        <f t="shared" si="1"/>
      </c>
    </row>
    <row r="27" spans="1:7" ht="15.75" thickBot="1">
      <c r="A27" s="16"/>
      <c r="B27" s="16"/>
      <c r="C27" s="78" t="s">
        <v>35</v>
      </c>
      <c r="D27" s="60">
        <v>1</v>
      </c>
      <c r="E27" s="3"/>
      <c r="F27" s="2"/>
      <c r="G27" s="30">
        <f t="shared" si="1"/>
      </c>
    </row>
    <row r="28" spans="1:7" ht="26.25" thickBot="1">
      <c r="A28" s="16"/>
      <c r="B28" s="16"/>
      <c r="C28" s="79" t="s">
        <v>29</v>
      </c>
      <c r="D28" s="60">
        <v>1</v>
      </c>
      <c r="E28" s="3"/>
      <c r="F28" s="2"/>
      <c r="G28" s="30">
        <f t="shared" si="1"/>
      </c>
    </row>
    <row r="29" spans="1:7" ht="26.25" thickBot="1">
      <c r="A29" s="16"/>
      <c r="B29" s="16"/>
      <c r="C29" s="80" t="s">
        <v>42</v>
      </c>
      <c r="D29" s="60">
        <v>1</v>
      </c>
      <c r="E29" s="3"/>
      <c r="F29" s="2"/>
      <c r="G29" s="30">
        <f t="shared" si="1"/>
      </c>
    </row>
    <row r="30" spans="1:7" ht="51.75" thickBot="1">
      <c r="A30" s="16"/>
      <c r="B30" s="16"/>
      <c r="C30" s="78" t="s">
        <v>43</v>
      </c>
      <c r="D30" s="60">
        <v>1</v>
      </c>
      <c r="E30" s="3"/>
      <c r="F30" s="2"/>
      <c r="G30" s="30">
        <f t="shared" si="1"/>
      </c>
    </row>
    <row r="31" spans="1:7" ht="26.25" thickBot="1">
      <c r="A31" s="16"/>
      <c r="B31" s="16"/>
      <c r="C31" s="78" t="s">
        <v>44</v>
      </c>
      <c r="D31" s="60">
        <v>1</v>
      </c>
      <c r="E31" s="3"/>
      <c r="F31" s="2"/>
      <c r="G31" s="30">
        <f t="shared" si="1"/>
      </c>
    </row>
    <row r="32" spans="1:7" ht="26.25" thickBot="1">
      <c r="A32" s="16"/>
      <c r="B32" s="16"/>
      <c r="C32" s="78" t="s">
        <v>45</v>
      </c>
      <c r="D32" s="60">
        <v>1</v>
      </c>
      <c r="E32" s="3"/>
      <c r="F32" s="2"/>
      <c r="G32" s="30">
        <f t="shared" si="1"/>
      </c>
    </row>
    <row r="33" spans="1:7" ht="26.25" thickBot="1">
      <c r="A33" s="16"/>
      <c r="B33" s="16"/>
      <c r="C33" s="74" t="s">
        <v>46</v>
      </c>
      <c r="D33" s="60">
        <v>1</v>
      </c>
      <c r="E33" s="17"/>
      <c r="F33" s="2"/>
      <c r="G33" s="30">
        <f t="shared" si="1"/>
      </c>
    </row>
    <row r="34" spans="1:7" ht="26.25" thickBot="1">
      <c r="A34" s="16"/>
      <c r="B34" s="16"/>
      <c r="C34" s="80" t="s">
        <v>47</v>
      </c>
      <c r="D34" s="60">
        <v>1</v>
      </c>
      <c r="E34" s="3"/>
      <c r="F34" s="2"/>
      <c r="G34" s="32">
        <f>+IF(F34*D34=0,"",F34*D34)</f>
      </c>
    </row>
    <row r="35" spans="1:7" ht="15.75" thickBot="1">
      <c r="A35" s="16"/>
      <c r="B35" s="16"/>
      <c r="C35" s="78" t="s">
        <v>48</v>
      </c>
      <c r="D35" s="60">
        <v>1</v>
      </c>
      <c r="E35" s="3"/>
      <c r="F35" s="2"/>
      <c r="G35" s="30">
        <f>+IF(F35*D35=0,"",F35*D35)</f>
      </c>
    </row>
    <row r="36" spans="1:7" ht="15.75" thickBot="1">
      <c r="A36" s="16"/>
      <c r="B36" s="16"/>
      <c r="C36" s="81" t="s">
        <v>36</v>
      </c>
      <c r="D36" s="61">
        <v>1</v>
      </c>
      <c r="E36" s="13"/>
      <c r="F36" s="18"/>
      <c r="G36" s="33">
        <f>+IF(F36*D36=0,"",F36*D36)</f>
      </c>
    </row>
    <row r="37" spans="1:7" ht="39" thickBot="1">
      <c r="A37" s="16">
        <v>3</v>
      </c>
      <c r="B37" s="16" t="s">
        <v>7</v>
      </c>
      <c r="C37" s="9" t="s">
        <v>62</v>
      </c>
      <c r="D37" s="56">
        <v>35</v>
      </c>
      <c r="E37" s="45" t="s">
        <v>21</v>
      </c>
      <c r="F37" s="51">
        <f>+D38*F38+D39*F39+D40*F40+D41*F41+D42*F42+D43*F43+D44*F44+D45*F45+D46*F46+D47*F47+D48*F48+D49*F49+D50*F50+D51*F51+D52*F52+D53*F53+D54*F54</f>
        <v>0</v>
      </c>
      <c r="G37" s="52">
        <f>+IF(F37*D37=0,"",F37*D37)</f>
      </c>
    </row>
    <row r="38" spans="1:7" ht="26.25" thickBot="1">
      <c r="A38" s="16"/>
      <c r="B38" s="16"/>
      <c r="C38" s="82" t="s">
        <v>50</v>
      </c>
      <c r="D38" s="62">
        <v>1</v>
      </c>
      <c r="E38" s="46"/>
      <c r="F38" s="54"/>
      <c r="G38" s="55">
        <f>+IF(F38*D38=0,"",F38*D38)</f>
      </c>
    </row>
    <row r="39" spans="1:7" ht="24.75" customHeight="1" thickBot="1">
      <c r="A39" s="16"/>
      <c r="B39" s="16"/>
      <c r="C39" s="78" t="s">
        <v>51</v>
      </c>
      <c r="D39" s="41">
        <v>1</v>
      </c>
      <c r="E39" s="3"/>
      <c r="F39" s="2"/>
      <c r="G39" s="30">
        <f aca="true" t="shared" si="2" ref="G39:G54">+IF(F39*D39=0,"",F39*D39)</f>
      </c>
    </row>
    <row r="40" spans="1:7" ht="24.75" customHeight="1" thickBot="1">
      <c r="A40" s="16"/>
      <c r="B40" s="16"/>
      <c r="C40" s="79" t="s">
        <v>52</v>
      </c>
      <c r="D40" s="41">
        <v>1</v>
      </c>
      <c r="E40" s="3"/>
      <c r="F40" s="2"/>
      <c r="G40" s="30">
        <f t="shared" si="2"/>
      </c>
    </row>
    <row r="41" spans="1:7" ht="24.75" customHeight="1" thickBot="1">
      <c r="A41" s="16"/>
      <c r="B41" s="16"/>
      <c r="C41" s="80" t="s">
        <v>53</v>
      </c>
      <c r="D41" s="41">
        <v>1</v>
      </c>
      <c r="E41" s="3"/>
      <c r="F41" s="2"/>
      <c r="G41" s="30">
        <f t="shared" si="2"/>
      </c>
    </row>
    <row r="42" spans="1:7" ht="24.75" customHeight="1" thickBot="1">
      <c r="A42" s="16"/>
      <c r="B42" s="16"/>
      <c r="C42" s="80" t="s">
        <v>54</v>
      </c>
      <c r="D42" s="41">
        <v>1</v>
      </c>
      <c r="E42" s="3"/>
      <c r="F42" s="2"/>
      <c r="G42" s="30">
        <f t="shared" si="2"/>
      </c>
    </row>
    <row r="43" spans="1:7" ht="24.75" customHeight="1" thickBot="1">
      <c r="A43" s="16"/>
      <c r="B43" s="16"/>
      <c r="C43" s="80" t="s">
        <v>55</v>
      </c>
      <c r="D43" s="41">
        <v>1</v>
      </c>
      <c r="E43" s="3"/>
      <c r="F43" s="2"/>
      <c r="G43" s="30">
        <f t="shared" si="2"/>
      </c>
    </row>
    <row r="44" spans="1:7" ht="24.75" customHeight="1" thickBot="1">
      <c r="A44" s="16"/>
      <c r="B44" s="16"/>
      <c r="C44" s="80" t="s">
        <v>28</v>
      </c>
      <c r="D44" s="41">
        <v>1</v>
      </c>
      <c r="E44" s="3"/>
      <c r="F44" s="2"/>
      <c r="G44" s="30">
        <f t="shared" si="2"/>
      </c>
    </row>
    <row r="45" spans="1:7" ht="24.75" customHeight="1" thickBot="1">
      <c r="A45" s="16"/>
      <c r="B45" s="16"/>
      <c r="C45" s="78" t="s">
        <v>29</v>
      </c>
      <c r="D45" s="41">
        <v>1</v>
      </c>
      <c r="E45" s="3"/>
      <c r="F45" s="2"/>
      <c r="G45" s="30">
        <f t="shared" si="2"/>
      </c>
    </row>
    <row r="46" spans="1:7" ht="24.75" customHeight="1" thickBot="1">
      <c r="A46" s="16"/>
      <c r="B46" s="16"/>
      <c r="C46" s="79" t="s">
        <v>30</v>
      </c>
      <c r="D46" s="41">
        <v>1</v>
      </c>
      <c r="E46" s="3"/>
      <c r="F46" s="2"/>
      <c r="G46" s="30">
        <f t="shared" si="2"/>
      </c>
    </row>
    <row r="47" spans="1:7" ht="24.75" customHeight="1" thickBot="1">
      <c r="A47" s="16"/>
      <c r="B47" s="16"/>
      <c r="C47" s="80" t="s">
        <v>56</v>
      </c>
      <c r="D47" s="41">
        <v>1</v>
      </c>
      <c r="E47" s="3"/>
      <c r="F47" s="2"/>
      <c r="G47" s="30">
        <f t="shared" si="2"/>
      </c>
    </row>
    <row r="48" spans="1:7" ht="24.75" customHeight="1" thickBot="1">
      <c r="A48" s="16"/>
      <c r="B48" s="16"/>
      <c r="C48" s="80" t="s">
        <v>44</v>
      </c>
      <c r="D48" s="41">
        <v>1</v>
      </c>
      <c r="E48" s="3"/>
      <c r="F48" s="2"/>
      <c r="G48" s="30">
        <f t="shared" si="2"/>
      </c>
    </row>
    <row r="49" spans="1:7" ht="24.75" customHeight="1" thickBot="1">
      <c r="A49" s="16"/>
      <c r="B49" s="16"/>
      <c r="C49" s="78" t="s">
        <v>57</v>
      </c>
      <c r="D49" s="41">
        <v>1</v>
      </c>
      <c r="E49" s="3"/>
      <c r="F49" s="2"/>
      <c r="G49" s="30">
        <f t="shared" si="2"/>
      </c>
    </row>
    <row r="50" spans="1:7" ht="24.75" customHeight="1" thickBot="1">
      <c r="A50" s="16"/>
      <c r="B50" s="16"/>
      <c r="C50" s="79" t="s">
        <v>58</v>
      </c>
      <c r="D50" s="41">
        <v>1</v>
      </c>
      <c r="E50" s="3"/>
      <c r="F50" s="2"/>
      <c r="G50" s="30">
        <f t="shared" si="2"/>
      </c>
    </row>
    <row r="51" spans="1:7" ht="24.75" customHeight="1" thickBot="1">
      <c r="A51" s="16"/>
      <c r="B51" s="16"/>
      <c r="C51" s="80" t="s">
        <v>49</v>
      </c>
      <c r="D51" s="41">
        <v>1</v>
      </c>
      <c r="E51" s="3"/>
      <c r="F51" s="2"/>
      <c r="G51" s="30">
        <f t="shared" si="2"/>
      </c>
    </row>
    <row r="52" spans="1:7" ht="24.75" customHeight="1" thickBot="1">
      <c r="A52" s="16"/>
      <c r="B52" s="16"/>
      <c r="C52" s="80" t="s">
        <v>59</v>
      </c>
      <c r="D52" s="41">
        <v>1</v>
      </c>
      <c r="E52" s="3"/>
      <c r="F52" s="2"/>
      <c r="G52" s="30">
        <f t="shared" si="2"/>
      </c>
    </row>
    <row r="53" spans="1:7" ht="24.75" customHeight="1" thickBot="1">
      <c r="A53" s="16"/>
      <c r="B53" s="16"/>
      <c r="C53" s="80" t="s">
        <v>60</v>
      </c>
      <c r="D53" s="63">
        <v>1</v>
      </c>
      <c r="E53" s="3"/>
      <c r="F53" s="2"/>
      <c r="G53" s="30">
        <f t="shared" si="2"/>
      </c>
    </row>
    <row r="54" spans="1:7" ht="24.75" customHeight="1" thickBot="1">
      <c r="A54" s="16"/>
      <c r="B54" s="16"/>
      <c r="C54" s="27" t="s">
        <v>61</v>
      </c>
      <c r="D54" s="42">
        <v>1</v>
      </c>
      <c r="E54" s="13"/>
      <c r="F54" s="14"/>
      <c r="G54" s="31">
        <f t="shared" si="2"/>
      </c>
    </row>
    <row r="55" spans="1:7" s="10" customFormat="1" ht="26.25" thickBot="1">
      <c r="A55" s="16">
        <v>4</v>
      </c>
      <c r="B55" s="16" t="s">
        <v>7</v>
      </c>
      <c r="C55" s="9" t="s">
        <v>74</v>
      </c>
      <c r="D55" s="56">
        <v>154</v>
      </c>
      <c r="E55" s="57" t="s">
        <v>21</v>
      </c>
      <c r="F55" s="51">
        <f>+D56*F56+D57*F57+D58*F58+D59*F59+D60*F60+D61*F61+D62*F62+D63*F63+D64*F64+D65*F65+D66*F66+D67*F67+D68*F68</f>
        <v>0</v>
      </c>
      <c r="G55" s="58">
        <f>+IF(F55*D55=0,"",F55*D55)</f>
      </c>
    </row>
    <row r="56" spans="1:7" s="10" customFormat="1" ht="26.25" thickBot="1">
      <c r="A56" s="16"/>
      <c r="B56" s="16"/>
      <c r="C56" s="77" t="s">
        <v>63</v>
      </c>
      <c r="D56" s="64">
        <v>1</v>
      </c>
      <c r="E56" s="46"/>
      <c r="F56" s="54"/>
      <c r="G56" s="49">
        <f>+IF(F56*D56=0,"",F56*D56)</f>
      </c>
    </row>
    <row r="57" spans="1:7" s="10" customFormat="1" ht="39" thickBot="1">
      <c r="A57" s="16"/>
      <c r="B57" s="16"/>
      <c r="C57" s="80" t="s">
        <v>64</v>
      </c>
      <c r="D57" s="65">
        <v>1</v>
      </c>
      <c r="E57" s="3"/>
      <c r="F57" s="2"/>
      <c r="G57" s="30">
        <f>+IF(F57*D57=0,"",F57*D57)</f>
      </c>
    </row>
    <row r="58" spans="1:7" s="10" customFormat="1" ht="26.25" thickBot="1">
      <c r="A58" s="16"/>
      <c r="B58" s="16"/>
      <c r="C58" s="78" t="s">
        <v>65</v>
      </c>
      <c r="D58" s="65">
        <v>2</v>
      </c>
      <c r="E58" s="3"/>
      <c r="F58" s="2"/>
      <c r="G58" s="30">
        <f>+IF(F58*D58=0,"",F58*D58)</f>
      </c>
    </row>
    <row r="59" spans="1:7" s="10" customFormat="1" ht="51.75" thickBot="1">
      <c r="A59" s="16"/>
      <c r="B59" s="16"/>
      <c r="C59" s="79" t="s">
        <v>66</v>
      </c>
      <c r="D59" s="65">
        <v>1</v>
      </c>
      <c r="E59" s="3"/>
      <c r="F59" s="2"/>
      <c r="G59" s="30">
        <f>+IF(F59*D59=0,"",F59*D59)</f>
      </c>
    </row>
    <row r="60" spans="1:7" s="10" customFormat="1" ht="51.75" thickBot="1">
      <c r="A60" s="16"/>
      <c r="B60" s="16"/>
      <c r="C60" s="78" t="s">
        <v>67</v>
      </c>
      <c r="D60" s="65">
        <v>1</v>
      </c>
      <c r="E60" s="3"/>
      <c r="F60" s="2"/>
      <c r="G60" s="30">
        <f>+IF(F60*D60=0,"",F60*D60)</f>
      </c>
    </row>
    <row r="61" spans="1:7" s="10" customFormat="1" ht="26.25" thickBot="1">
      <c r="A61" s="16"/>
      <c r="B61" s="16"/>
      <c r="C61" s="79" t="s">
        <v>28</v>
      </c>
      <c r="D61" s="65">
        <v>1</v>
      </c>
      <c r="E61" s="3"/>
      <c r="F61" s="2"/>
      <c r="G61" s="30">
        <f>+IF(F61*D61=0,"",F61*D61)</f>
      </c>
    </row>
    <row r="62" spans="1:7" s="10" customFormat="1" ht="26.25" thickBot="1">
      <c r="A62" s="16"/>
      <c r="B62" s="16"/>
      <c r="C62" s="80" t="s">
        <v>68</v>
      </c>
      <c r="D62" s="65">
        <v>1</v>
      </c>
      <c r="E62" s="3"/>
      <c r="F62" s="2"/>
      <c r="G62" s="30">
        <f>+IF(F62*D62=0,"",F62*D62)</f>
      </c>
    </row>
    <row r="63" spans="1:7" s="10" customFormat="1" ht="77.25" thickBot="1">
      <c r="A63" s="16"/>
      <c r="B63" s="16"/>
      <c r="C63" s="80" t="s">
        <v>58</v>
      </c>
      <c r="D63" s="65">
        <v>1</v>
      </c>
      <c r="E63" s="3"/>
      <c r="F63" s="2"/>
      <c r="G63" s="30">
        <f>+IF(F63*D63=0,"",F63*D63)</f>
      </c>
    </row>
    <row r="64" spans="1:7" s="10" customFormat="1" ht="39" thickBot="1">
      <c r="A64" s="16"/>
      <c r="B64" s="16"/>
      <c r="C64" s="80" t="s">
        <v>69</v>
      </c>
      <c r="D64" s="65">
        <v>1</v>
      </c>
      <c r="E64" s="3"/>
      <c r="F64" s="2"/>
      <c r="G64" s="30">
        <f>+IF(F64*D64=0,"",F64*D64)</f>
      </c>
    </row>
    <row r="65" spans="1:7" s="10" customFormat="1" ht="39" thickBot="1">
      <c r="A65" s="16"/>
      <c r="B65" s="16"/>
      <c r="C65" s="83" t="s">
        <v>70</v>
      </c>
      <c r="D65" s="65">
        <v>2</v>
      </c>
      <c r="E65" s="3"/>
      <c r="F65" s="2"/>
      <c r="G65" s="30">
        <f>+IF(F65*D65=0,"",F65*D65)</f>
      </c>
    </row>
    <row r="66" spans="1:7" s="10" customFormat="1" ht="39" thickBot="1">
      <c r="A66" s="16"/>
      <c r="B66" s="16"/>
      <c r="C66" s="78" t="s">
        <v>71</v>
      </c>
      <c r="D66" s="65">
        <v>2</v>
      </c>
      <c r="E66" s="3"/>
      <c r="F66" s="2"/>
      <c r="G66" s="30">
        <f>+IF(F66*D66=0,"",F66*D66)</f>
      </c>
    </row>
    <row r="67" spans="1:7" s="10" customFormat="1" ht="26.25" thickBot="1">
      <c r="A67" s="16"/>
      <c r="B67" s="16"/>
      <c r="C67" s="79" t="s">
        <v>72</v>
      </c>
      <c r="D67" s="66">
        <v>1</v>
      </c>
      <c r="E67" s="3"/>
      <c r="F67" s="2"/>
      <c r="G67" s="30">
        <f>+IF(F67*D67=0,"",F67*D67)</f>
      </c>
    </row>
    <row r="68" spans="1:8" s="10" customFormat="1" ht="26.25" thickBot="1">
      <c r="A68" s="16"/>
      <c r="B68" s="16"/>
      <c r="C68" s="84" t="s">
        <v>73</v>
      </c>
      <c r="D68" s="26">
        <v>1</v>
      </c>
      <c r="E68" s="17"/>
      <c r="F68" s="14"/>
      <c r="G68" s="31">
        <f>+IF(F68*D68=0,"",F68*D68)</f>
      </c>
      <c r="H68" s="28"/>
    </row>
    <row r="69" spans="1:7" s="34" customFormat="1" ht="77.25" thickBot="1">
      <c r="A69" s="36">
        <v>5</v>
      </c>
      <c r="B69" s="36" t="s">
        <v>8</v>
      </c>
      <c r="C69" s="70" t="s">
        <v>75</v>
      </c>
      <c r="D69" s="35">
        <v>700</v>
      </c>
      <c r="E69" s="38"/>
      <c r="F69" s="38"/>
      <c r="G69" s="40">
        <f>+IF(F69*D69=0,"",F69*D69)</f>
      </c>
    </row>
    <row r="70" spans="1:7" s="34" customFormat="1" ht="90" thickBot="1">
      <c r="A70" s="36">
        <v>6</v>
      </c>
      <c r="B70" s="36" t="s">
        <v>8</v>
      </c>
      <c r="C70" s="71" t="s">
        <v>76</v>
      </c>
      <c r="D70" s="67">
        <v>700</v>
      </c>
      <c r="E70" s="38"/>
      <c r="F70" s="38"/>
      <c r="G70" s="40">
        <f>+IF(F70*D70=0,"",F70*D70)</f>
      </c>
    </row>
    <row r="71" spans="1:7" s="34" customFormat="1" ht="77.25" thickBot="1">
      <c r="A71" s="36">
        <v>7</v>
      </c>
      <c r="B71" s="36" t="s">
        <v>8</v>
      </c>
      <c r="C71" s="70" t="s">
        <v>58</v>
      </c>
      <c r="D71" s="68">
        <v>350</v>
      </c>
      <c r="E71" s="38"/>
      <c r="F71" s="39"/>
      <c r="G71" s="40">
        <f aca="true" t="shared" si="3" ref="G71:G79">+IF(F71*D71=0,"",F71*D71)</f>
      </c>
    </row>
    <row r="72" spans="1:7" s="34" customFormat="1" ht="39" thickBot="1">
      <c r="A72" s="36">
        <v>8</v>
      </c>
      <c r="B72" s="36" t="s">
        <v>8</v>
      </c>
      <c r="C72" s="71" t="s">
        <v>70</v>
      </c>
      <c r="D72" s="39">
        <v>700</v>
      </c>
      <c r="E72" s="38"/>
      <c r="F72" s="39"/>
      <c r="G72" s="40">
        <f t="shared" si="3"/>
      </c>
    </row>
    <row r="73" spans="1:7" s="34" customFormat="1" ht="39" thickBot="1">
      <c r="A73" s="36">
        <v>9</v>
      </c>
      <c r="B73" s="36" t="s">
        <v>8</v>
      </c>
      <c r="C73" s="71" t="s">
        <v>71</v>
      </c>
      <c r="D73" s="39">
        <v>700</v>
      </c>
      <c r="E73" s="38"/>
      <c r="F73" s="39"/>
      <c r="G73" s="40">
        <f t="shared" si="3"/>
      </c>
    </row>
    <row r="74" spans="1:7" s="34" customFormat="1" ht="39" thickBot="1">
      <c r="A74" s="36">
        <v>10</v>
      </c>
      <c r="B74" s="36" t="s">
        <v>8</v>
      </c>
      <c r="C74" s="71" t="s">
        <v>77</v>
      </c>
      <c r="D74" s="39">
        <v>350</v>
      </c>
      <c r="E74" s="38"/>
      <c r="F74" s="39"/>
      <c r="G74" s="40">
        <f t="shared" si="3"/>
      </c>
    </row>
    <row r="75" spans="1:7" s="34" customFormat="1" ht="39" thickBot="1">
      <c r="A75" s="36">
        <v>11</v>
      </c>
      <c r="B75" s="36" t="s">
        <v>8</v>
      </c>
      <c r="C75" s="71" t="s">
        <v>78</v>
      </c>
      <c r="D75" s="39">
        <v>350</v>
      </c>
      <c r="E75" s="38"/>
      <c r="F75" s="39"/>
      <c r="G75" s="40">
        <f t="shared" si="3"/>
      </c>
    </row>
    <row r="76" spans="1:7" s="34" customFormat="1" ht="39" thickBot="1">
      <c r="A76" s="36">
        <v>12</v>
      </c>
      <c r="B76" s="36" t="s">
        <v>8</v>
      </c>
      <c r="C76" s="71" t="s">
        <v>79</v>
      </c>
      <c r="D76" s="39">
        <v>350</v>
      </c>
      <c r="E76" s="38"/>
      <c r="F76" s="39"/>
      <c r="G76" s="40">
        <f t="shared" si="3"/>
      </c>
    </row>
    <row r="77" spans="1:7" s="34" customFormat="1" ht="39" thickBot="1">
      <c r="A77" s="36">
        <v>13</v>
      </c>
      <c r="B77" s="36" t="s">
        <v>8</v>
      </c>
      <c r="C77" s="71" t="s">
        <v>80</v>
      </c>
      <c r="D77" s="39">
        <v>350</v>
      </c>
      <c r="E77" s="38"/>
      <c r="F77" s="39"/>
      <c r="G77" s="40">
        <f t="shared" si="3"/>
      </c>
    </row>
    <row r="78" spans="1:7" s="34" customFormat="1" ht="39" thickBot="1">
      <c r="A78" s="36">
        <v>14</v>
      </c>
      <c r="B78" s="36" t="s">
        <v>8</v>
      </c>
      <c r="C78" s="71" t="s">
        <v>81</v>
      </c>
      <c r="D78" s="39">
        <v>350</v>
      </c>
      <c r="E78" s="38"/>
      <c r="F78" s="39"/>
      <c r="G78" s="40">
        <f t="shared" si="3"/>
      </c>
    </row>
    <row r="79" spans="1:7" s="34" customFormat="1" ht="39" thickBot="1">
      <c r="A79" s="36">
        <v>15</v>
      </c>
      <c r="B79" s="36" t="s">
        <v>8</v>
      </c>
      <c r="C79" s="71" t="s">
        <v>82</v>
      </c>
      <c r="D79" s="69">
        <v>350</v>
      </c>
      <c r="E79" s="6"/>
      <c r="F79" s="37"/>
      <c r="G79" s="40">
        <f t="shared" si="3"/>
      </c>
    </row>
    <row r="80" spans="5:7" ht="24.75" customHeight="1">
      <c r="E80" s="12"/>
      <c r="G80" s="12"/>
    </row>
  </sheetData>
  <sheetProtection/>
  <autoFilter ref="A3:G18">
    <sortState ref="A4:G80">
      <sortCondition sortBy="value" ref="A4:A80"/>
    </sortState>
  </autoFilter>
  <mergeCells count="8">
    <mergeCell ref="B55:B68"/>
    <mergeCell ref="A55:A68"/>
    <mergeCell ref="A4:A18"/>
    <mergeCell ref="B4:B18"/>
    <mergeCell ref="B19:B36"/>
    <mergeCell ref="A19:A36"/>
    <mergeCell ref="A37:A54"/>
    <mergeCell ref="B37:B54"/>
  </mergeCells>
  <printOptions/>
  <pageMargins left="0.7" right="0.7" top="0.75" bottom="0.75" header="0.3" footer="0.3"/>
  <pageSetup orientation="portrait" paperSize="9" scale="56" r:id="rId1"/>
  <rowBreaks count="2" manualBreakCount="2">
    <brk id="36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FCEN</dc:creator>
  <cp:keywords/>
  <dc:description/>
  <cp:lastModifiedBy>FCEN</cp:lastModifiedBy>
  <cp:lastPrinted>2017-01-06T14:37:58Z</cp:lastPrinted>
  <dcterms:created xsi:type="dcterms:W3CDTF">2016-09-12T15:39:23Z</dcterms:created>
  <dcterms:modified xsi:type="dcterms:W3CDTF">2017-01-06T14:38:26Z</dcterms:modified>
  <cp:category/>
  <cp:version/>
  <cp:contentType/>
  <cp:contentStatus/>
</cp:coreProperties>
</file>